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2120" windowHeight="8010"/>
  </bookViews>
  <sheets>
    <sheet name="Roorkee Circle" sheetId="47" r:id="rId1"/>
  </sheets>
  <calcPr calcId="124519" iterate="1"/>
</workbook>
</file>

<file path=xl/calcChain.xml><?xml version="1.0" encoding="utf-8"?>
<calcChain xmlns="http://schemas.openxmlformats.org/spreadsheetml/2006/main">
  <c r="C21" i="47"/>
  <c r="D21"/>
  <c r="H37"/>
  <c r="H38"/>
  <c r="H39"/>
  <c r="H40"/>
  <c r="H36"/>
  <c r="H27"/>
  <c r="H28"/>
  <c r="H29"/>
  <c r="H30"/>
  <c r="H26"/>
  <c r="H17"/>
  <c r="H18"/>
  <c r="H19"/>
  <c r="H20"/>
  <c r="H16"/>
  <c r="D11"/>
  <c r="E11"/>
  <c r="F11"/>
  <c r="G11"/>
  <c r="C11"/>
  <c r="H7"/>
  <c r="H8"/>
  <c r="H9"/>
  <c r="H10"/>
  <c r="H6"/>
  <c r="E41"/>
  <c r="D41"/>
  <c r="C41"/>
  <c r="E31"/>
  <c r="D31"/>
  <c r="C31"/>
  <c r="H41" l="1"/>
  <c r="H21"/>
  <c r="H47"/>
  <c r="H31"/>
  <c r="H11"/>
  <c r="H48"/>
  <c r="H44"/>
  <c r="H46"/>
  <c r="H45"/>
  <c r="H49" l="1"/>
</calcChain>
</file>

<file path=xl/sharedStrings.xml><?xml version="1.0" encoding="utf-8"?>
<sst xmlns="http://schemas.openxmlformats.org/spreadsheetml/2006/main" count="75" uniqueCount="41">
  <si>
    <t>Useable</t>
  </si>
  <si>
    <t>Unserviceable</t>
  </si>
  <si>
    <t>Obsolete</t>
  </si>
  <si>
    <t>Name of Division</t>
  </si>
  <si>
    <t>Total</t>
  </si>
  <si>
    <t>Summary of Inventory(Final Abstract)</t>
  </si>
  <si>
    <t>Month</t>
  </si>
  <si>
    <t>S.n.</t>
  </si>
  <si>
    <t xml:space="preserve">Description </t>
  </si>
  <si>
    <t xml:space="preserve">Non moving </t>
  </si>
  <si>
    <t xml:space="preserve"> Scrap</t>
  </si>
  <si>
    <t>Name of Circle</t>
  </si>
  <si>
    <t>Total Useable</t>
  </si>
  <si>
    <t>Total Unserviceable</t>
  </si>
  <si>
    <t>Total Non moving</t>
  </si>
  <si>
    <t>Total Scrap</t>
  </si>
  <si>
    <t>Total Obselete</t>
  </si>
  <si>
    <t>Roorkee</t>
  </si>
  <si>
    <t>132 kV  Substation Roorkee</t>
  </si>
  <si>
    <t>132kV Substation Manglore</t>
  </si>
  <si>
    <t>66kV Substation Thithki</t>
  </si>
  <si>
    <t xml:space="preserve"> Grand Total Roorkee Div</t>
  </si>
  <si>
    <t>220kV Substation Sidcul</t>
  </si>
  <si>
    <t>132kV Substation Jwalapur</t>
  </si>
  <si>
    <t xml:space="preserve"> Grand Total Sidcul Div</t>
  </si>
  <si>
    <t>132 kV Substation Bhuapatwala</t>
  </si>
  <si>
    <t>132kV Substation Pdartha</t>
  </si>
  <si>
    <t>132kV Substation Laksar</t>
  </si>
  <si>
    <t xml:space="preserve"> Grand Total Bhupatwala Div</t>
  </si>
  <si>
    <t>220 kV Substation Pirankaliyer</t>
  </si>
  <si>
    <t>132kV Substation Bhagwanpur</t>
  </si>
  <si>
    <t>132kV Substation Chudiyala</t>
  </si>
  <si>
    <t xml:space="preserve"> Grand Total Pirankaliyer Div</t>
  </si>
  <si>
    <t>Abstract Roorkee Circle</t>
  </si>
  <si>
    <t>Grand Total Roorkee Circle</t>
  </si>
  <si>
    <t>Roorkee Division</t>
  </si>
  <si>
    <t>SIDCUL  Division</t>
  </si>
  <si>
    <t>Bhupatwala Division</t>
  </si>
  <si>
    <t>Pirankaliyer Division</t>
  </si>
  <si>
    <t>220kV Roorkee</t>
  </si>
  <si>
    <t>Central store roorkee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</si>
</sst>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_(* #,##0.00_);_(* \(#,##0.00\);_(* &quot;-&quot;??_);_(@_)"/>
    <numFmt numFmtId="165" formatCode="0.000"/>
  </numFmts>
  <fonts count="2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26"/>
      <color theme="1"/>
      <name val="Arial"/>
      <family val="2"/>
    </font>
    <font>
      <sz val="26"/>
      <color theme="1"/>
      <name val="Arial"/>
      <family val="2"/>
    </font>
    <font>
      <b/>
      <sz val="26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7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165" fontId="18" fillId="0" borderId="0" applyFont="0" applyFill="0" applyBorder="0" applyAlignment="0" applyProtection="0"/>
  </cellStyleXfs>
  <cellXfs count="57">
    <xf numFmtId="0" fontId="0" fillId="0" borderId="0" xfId="0"/>
    <xf numFmtId="0" fontId="21" fillId="0" borderId="0" xfId="0" applyFont="1"/>
    <xf numFmtId="0" fontId="20" fillId="24" borderId="11" xfId="0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 vertical="center" wrapText="1"/>
    </xf>
    <xf numFmtId="0" fontId="20" fillId="24" borderId="11" xfId="0" applyFont="1" applyFill="1" applyBorder="1"/>
    <xf numFmtId="0" fontId="20" fillId="24" borderId="12" xfId="0" applyFont="1" applyFill="1" applyBorder="1"/>
    <xf numFmtId="0" fontId="20" fillId="24" borderId="13" xfId="0" applyFont="1" applyFill="1" applyBorder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24" borderId="11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0" fillId="0" borderId="12" xfId="0" applyFont="1" applyBorder="1"/>
    <xf numFmtId="0" fontId="20" fillId="0" borderId="13" xfId="0" applyFont="1" applyBorder="1" applyAlignment="1">
      <alignment horizontal="center"/>
    </xf>
    <xf numFmtId="0" fontId="20" fillId="24" borderId="11" xfId="0" applyFont="1" applyFill="1" applyBorder="1" applyAlignment="1"/>
    <xf numFmtId="1" fontId="21" fillId="0" borderId="12" xfId="0" applyNumberFormat="1" applyFont="1" applyBorder="1"/>
    <xf numFmtId="1" fontId="20" fillId="0" borderId="13" xfId="0" applyNumberFormat="1" applyFont="1" applyBorder="1" applyAlignment="1">
      <alignment horizontal="center"/>
    </xf>
    <xf numFmtId="43" fontId="20" fillId="24" borderId="11" xfId="45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2" fontId="20" fillId="24" borderId="11" xfId="0" applyNumberFormat="1" applyFont="1" applyFill="1" applyBorder="1" applyAlignment="1">
      <alignment horizontal="center" vertical="center"/>
    </xf>
    <xf numFmtId="1" fontId="20" fillId="24" borderId="13" xfId="0" applyNumberFormat="1" applyFont="1" applyFill="1" applyBorder="1" applyAlignment="1">
      <alignment horizontal="center" vertical="center"/>
    </xf>
    <xf numFmtId="1" fontId="21" fillId="24" borderId="11" xfId="0" applyNumberFormat="1" applyFont="1" applyFill="1" applyBorder="1" applyAlignment="1">
      <alignment horizontal="center" vertical="center"/>
    </xf>
    <xf numFmtId="1" fontId="20" fillId="24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2" fontId="20" fillId="0" borderId="11" xfId="0" applyNumberFormat="1" applyFont="1" applyFill="1" applyBorder="1" applyAlignment="1">
      <alignment horizontal="center" vertical="center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1" fontId="20" fillId="0" borderId="16" xfId="0" applyNumberFormat="1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43" fontId="20" fillId="24" borderId="14" xfId="45" applyFont="1" applyFill="1" applyBorder="1" applyAlignment="1">
      <alignment horizontal="center" vertical="center"/>
    </xf>
    <xf numFmtId="43" fontId="20" fillId="24" borderId="10" xfId="45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17" fontId="20" fillId="24" borderId="11" xfId="0" applyNumberFormat="1" applyFont="1" applyFill="1" applyBorder="1" applyAlignment="1">
      <alignment horizontal="center" vertical="center"/>
    </xf>
    <xf numFmtId="1" fontId="20" fillId="24" borderId="14" xfId="45" applyNumberFormat="1" applyFont="1" applyFill="1" applyBorder="1" applyAlignment="1">
      <alignment horizontal="center" vertical="center"/>
    </xf>
    <xf numFmtId="1" fontId="20" fillId="24" borderId="10" xfId="45" applyNumberFormat="1" applyFont="1" applyFill="1" applyBorder="1" applyAlignment="1">
      <alignment horizontal="center" vertical="center"/>
    </xf>
    <xf numFmtId="1" fontId="20" fillId="0" borderId="12" xfId="0" applyNumberFormat="1" applyFont="1" applyFill="1" applyBorder="1" applyAlignment="1">
      <alignment horizontal="center"/>
    </xf>
    <xf numFmtId="1" fontId="20" fillId="0" borderId="13" xfId="0" applyNumberFormat="1" applyFont="1" applyFill="1" applyBorder="1" applyAlignment="1">
      <alignment horizontal="center"/>
    </xf>
    <xf numFmtId="1" fontId="20" fillId="0" borderId="16" xfId="0" applyNumberFormat="1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/>
    </xf>
    <xf numFmtId="0" fontId="20" fillId="0" borderId="13" xfId="0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43" fontId="20" fillId="24" borderId="19" xfId="45" applyFont="1" applyFill="1" applyBorder="1" applyAlignment="1">
      <alignment horizontal="center" vertical="center"/>
    </xf>
    <xf numFmtId="0" fontId="20" fillId="24" borderId="11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24" borderId="17" xfId="0" applyFont="1" applyFill="1" applyBorder="1" applyAlignment="1">
      <alignment horizontal="center" vertical="center"/>
    </xf>
    <xf numFmtId="0" fontId="20" fillId="24" borderId="18" xfId="0" applyFont="1" applyFill="1" applyBorder="1" applyAlignment="1">
      <alignment horizontal="center" vertical="center"/>
    </xf>
    <xf numFmtId="0" fontId="20" fillId="24" borderId="12" xfId="0" applyFont="1" applyFill="1" applyBorder="1" applyAlignment="1">
      <alignment horizontal="center"/>
    </xf>
    <xf numFmtId="0" fontId="20" fillId="24" borderId="13" xfId="0" applyFont="1" applyFill="1" applyBorder="1" applyAlignment="1">
      <alignment horizontal="center"/>
    </xf>
    <xf numFmtId="0" fontId="20" fillId="24" borderId="15" xfId="0" applyFont="1" applyFill="1" applyBorder="1" applyAlignment="1">
      <alignment horizontal="center"/>
    </xf>
    <xf numFmtId="0" fontId="20" fillId="24" borderId="11" xfId="0" applyFont="1" applyFill="1" applyBorder="1" applyAlignment="1">
      <alignment horizontal="center" vertical="center"/>
    </xf>
  </cellXfs>
  <cellStyles count="48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45" builtinId="3"/>
    <cellStyle name="Comma 3 3" xfId="43"/>
    <cellStyle name="Comma 3 3 2" xfId="4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12" xfId="46"/>
    <cellStyle name="Normal 2" xfId="37"/>
    <cellStyle name="Normal 4" xfId="44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0"/>
  <sheetViews>
    <sheetView tabSelected="1" view="pageBreakPreview" topLeftCell="A7" zoomScale="50" zoomScaleSheetLayoutView="50" workbookViewId="0">
      <selection activeCell="C18" sqref="C18"/>
    </sheetView>
  </sheetViews>
  <sheetFormatPr defaultRowHeight="33"/>
  <cols>
    <col min="1" max="1" width="28" style="1" customWidth="1"/>
    <col min="2" max="2" width="55.85546875" style="24" customWidth="1"/>
    <col min="3" max="3" width="40.85546875" style="9" customWidth="1"/>
    <col min="4" max="4" width="48.42578125" style="9" customWidth="1"/>
    <col min="5" max="5" width="42.42578125" style="9" customWidth="1"/>
    <col min="6" max="6" width="44.7109375" style="9" customWidth="1"/>
    <col min="7" max="7" width="41.7109375" style="9" customWidth="1"/>
    <col min="8" max="8" width="57.7109375" style="9" customWidth="1"/>
    <col min="9" max="16384" width="9.140625" style="1"/>
  </cols>
  <sheetData>
    <row r="1" spans="1:8" ht="33.75">
      <c r="A1" s="49" t="s">
        <v>11</v>
      </c>
      <c r="B1" s="49"/>
      <c r="C1" s="56" t="s">
        <v>17</v>
      </c>
      <c r="D1" s="56"/>
      <c r="E1" s="56"/>
      <c r="F1" s="56"/>
      <c r="G1" s="56"/>
      <c r="H1" s="56"/>
    </row>
    <row r="2" spans="1:8" ht="33.75">
      <c r="A2" s="49" t="s">
        <v>5</v>
      </c>
      <c r="B2" s="49"/>
      <c r="C2" s="49"/>
      <c r="D2" s="49"/>
      <c r="E2" s="49"/>
      <c r="F2" s="49"/>
      <c r="G2" s="49"/>
      <c r="H2" s="49"/>
    </row>
    <row r="3" spans="1:8" ht="33.75">
      <c r="A3" s="49" t="s">
        <v>3</v>
      </c>
      <c r="B3" s="49"/>
      <c r="C3" s="56" t="s">
        <v>35</v>
      </c>
      <c r="D3" s="56"/>
      <c r="E3" s="56"/>
      <c r="F3" s="56"/>
      <c r="G3" s="56"/>
      <c r="H3" s="56"/>
    </row>
    <row r="4" spans="1:8" ht="33.75">
      <c r="A4" s="49" t="s">
        <v>6</v>
      </c>
      <c r="B4" s="49"/>
      <c r="C4" s="39">
        <v>45962</v>
      </c>
      <c r="D4" s="39"/>
      <c r="E4" s="39"/>
      <c r="F4" s="39"/>
      <c r="G4" s="39"/>
      <c r="H4" s="39"/>
    </row>
    <row r="5" spans="1:8" ht="101.25">
      <c r="A5" s="2" t="s">
        <v>7</v>
      </c>
      <c r="B5" s="3" t="s">
        <v>8</v>
      </c>
      <c r="C5" s="4" t="s">
        <v>39</v>
      </c>
      <c r="D5" s="4" t="s">
        <v>18</v>
      </c>
      <c r="E5" s="4" t="s">
        <v>19</v>
      </c>
      <c r="F5" s="4" t="s">
        <v>20</v>
      </c>
      <c r="G5" s="4" t="s">
        <v>40</v>
      </c>
      <c r="H5" s="4" t="s">
        <v>4</v>
      </c>
    </row>
    <row r="6" spans="1:8" ht="41.25" customHeight="1">
      <c r="A6" s="3">
        <v>1</v>
      </c>
      <c r="B6" s="3" t="s">
        <v>0</v>
      </c>
      <c r="C6" s="25">
        <v>5635895.3820000002</v>
      </c>
      <c r="D6" s="25">
        <v>4485067.96</v>
      </c>
      <c r="E6" s="25">
        <v>6591208.2000000002</v>
      </c>
      <c r="F6" s="25">
        <v>924994.22</v>
      </c>
      <c r="G6" s="25">
        <v>2746904</v>
      </c>
      <c r="H6" s="25">
        <f>SUM(C6:G6)</f>
        <v>20384069.761999998</v>
      </c>
    </row>
    <row r="7" spans="1:8" ht="46.5" customHeight="1">
      <c r="A7" s="3">
        <v>2</v>
      </c>
      <c r="B7" s="3" t="s">
        <v>1</v>
      </c>
      <c r="C7" s="2">
        <v>0</v>
      </c>
      <c r="D7" s="25">
        <v>0</v>
      </c>
      <c r="E7" s="25">
        <v>0</v>
      </c>
      <c r="F7" s="25">
        <v>9600</v>
      </c>
      <c r="G7" s="25">
        <v>3350</v>
      </c>
      <c r="H7" s="25">
        <f t="shared" ref="H7:H10" si="0">SUM(C7:G7)</f>
        <v>12950</v>
      </c>
    </row>
    <row r="8" spans="1:8" ht="46.5" customHeight="1">
      <c r="A8" s="3">
        <v>3</v>
      </c>
      <c r="B8" s="3" t="s">
        <v>9</v>
      </c>
      <c r="C8" s="25">
        <v>9817130.0099999998</v>
      </c>
      <c r="D8" s="25">
        <v>82692</v>
      </c>
      <c r="E8" s="25">
        <v>79400</v>
      </c>
      <c r="F8" s="25">
        <v>0</v>
      </c>
      <c r="G8" s="25">
        <v>1485669</v>
      </c>
      <c r="H8" s="25">
        <f t="shared" si="0"/>
        <v>11464891.01</v>
      </c>
    </row>
    <row r="9" spans="1:8" ht="46.5" customHeight="1">
      <c r="A9" s="3">
        <v>4</v>
      </c>
      <c r="B9" s="3" t="s">
        <v>2</v>
      </c>
      <c r="C9" s="25">
        <v>98200</v>
      </c>
      <c r="D9" s="25">
        <v>0</v>
      </c>
      <c r="E9" s="25">
        <v>46675</v>
      </c>
      <c r="F9" s="25">
        <v>0</v>
      </c>
      <c r="G9" s="25">
        <v>1943456.11</v>
      </c>
      <c r="H9" s="25">
        <f t="shared" si="0"/>
        <v>2088331.11</v>
      </c>
    </row>
    <row r="10" spans="1:8" ht="46.5" customHeight="1">
      <c r="A10" s="3">
        <v>5</v>
      </c>
      <c r="B10" s="3" t="s">
        <v>10</v>
      </c>
      <c r="C10" s="25">
        <v>33720</v>
      </c>
      <c r="D10" s="25">
        <v>178300</v>
      </c>
      <c r="E10" s="25">
        <v>257963.6</v>
      </c>
      <c r="F10" s="25">
        <v>809</v>
      </c>
      <c r="G10" s="25">
        <v>779131</v>
      </c>
      <c r="H10" s="25">
        <f t="shared" si="0"/>
        <v>1249923.6000000001</v>
      </c>
    </row>
    <row r="11" spans="1:8" ht="33.75" customHeight="1">
      <c r="A11" s="6"/>
      <c r="B11" s="7" t="s">
        <v>4</v>
      </c>
      <c r="C11" s="26">
        <f>SUM(C6:C10)</f>
        <v>15584945.392000001</v>
      </c>
      <c r="D11" s="26">
        <f t="shared" ref="D11:G11" si="1">SUM(D6:D10)</f>
        <v>4746059.96</v>
      </c>
      <c r="E11" s="26">
        <f t="shared" si="1"/>
        <v>6975246.7999999998</v>
      </c>
      <c r="F11" s="26">
        <f t="shared" si="1"/>
        <v>935403.22</v>
      </c>
      <c r="G11" s="26">
        <f t="shared" si="1"/>
        <v>6958510.1100000003</v>
      </c>
      <c r="H11" s="36">
        <f>SUM(H6:H10)</f>
        <v>35200165.482000001</v>
      </c>
    </row>
    <row r="12" spans="1:8" ht="46.5" customHeight="1">
      <c r="A12" s="53" t="s">
        <v>21</v>
      </c>
      <c r="B12" s="54"/>
      <c r="C12" s="54"/>
      <c r="D12" s="55"/>
      <c r="E12" s="2"/>
      <c r="F12" s="2"/>
      <c r="G12" s="2"/>
      <c r="H12" s="37"/>
    </row>
    <row r="13" spans="1:8" ht="44.25" customHeight="1">
      <c r="A13" s="49" t="s">
        <v>3</v>
      </c>
      <c r="B13" s="49"/>
      <c r="C13" s="56" t="s">
        <v>36</v>
      </c>
      <c r="D13" s="56"/>
      <c r="E13" s="56"/>
      <c r="F13" s="56"/>
      <c r="G13" s="56"/>
      <c r="H13" s="56"/>
    </row>
    <row r="14" spans="1:8" ht="43.5" customHeight="1">
      <c r="A14" s="49" t="s">
        <v>6</v>
      </c>
      <c r="B14" s="49"/>
      <c r="C14" s="39">
        <v>45962</v>
      </c>
      <c r="D14" s="39"/>
      <c r="E14" s="39"/>
      <c r="F14" s="39"/>
      <c r="G14" s="39"/>
      <c r="H14" s="39"/>
    </row>
    <row r="15" spans="1:8" ht="101.25">
      <c r="A15" s="2" t="s">
        <v>7</v>
      </c>
      <c r="B15" s="3" t="s">
        <v>8</v>
      </c>
      <c r="C15" s="4" t="s">
        <v>22</v>
      </c>
      <c r="D15" s="4" t="s">
        <v>23</v>
      </c>
      <c r="E15" s="4"/>
      <c r="F15" s="4"/>
      <c r="G15" s="4"/>
      <c r="H15" s="4" t="s">
        <v>4</v>
      </c>
    </row>
    <row r="16" spans="1:8" ht="45" customHeight="1">
      <c r="A16" s="8">
        <v>1</v>
      </c>
      <c r="B16" s="3" t="s">
        <v>0</v>
      </c>
      <c r="C16" s="25">
        <v>17630710.41</v>
      </c>
      <c r="D16" s="25">
        <v>7468079.0499999998</v>
      </c>
      <c r="E16" s="25"/>
      <c r="F16" s="25"/>
      <c r="G16" s="25"/>
      <c r="H16" s="25">
        <f>SUM(C16:G16)</f>
        <v>25098789.460000001</v>
      </c>
    </row>
    <row r="17" spans="1:8" ht="46.5" customHeight="1">
      <c r="A17" s="8">
        <v>2</v>
      </c>
      <c r="B17" s="3" t="s">
        <v>1</v>
      </c>
      <c r="C17" s="25">
        <v>1200</v>
      </c>
      <c r="D17" s="25">
        <v>11000</v>
      </c>
      <c r="E17" s="25"/>
      <c r="F17" s="25"/>
      <c r="G17" s="25"/>
      <c r="H17" s="25">
        <f t="shared" ref="H17:H20" si="2">SUM(C17:G17)</f>
        <v>12200</v>
      </c>
    </row>
    <row r="18" spans="1:8" ht="42.75" customHeight="1">
      <c r="A18" s="8">
        <v>3</v>
      </c>
      <c r="B18" s="3" t="s">
        <v>9</v>
      </c>
      <c r="C18" s="25">
        <v>1009977.75</v>
      </c>
      <c r="D18" s="25">
        <v>2069564</v>
      </c>
      <c r="E18" s="25"/>
      <c r="F18" s="25"/>
      <c r="G18" s="25"/>
      <c r="H18" s="25">
        <f t="shared" si="2"/>
        <v>3079541.75</v>
      </c>
    </row>
    <row r="19" spans="1:8" ht="42.75" customHeight="1">
      <c r="A19" s="8">
        <v>4</v>
      </c>
      <c r="B19" s="3" t="s">
        <v>2</v>
      </c>
      <c r="C19" s="25">
        <v>1279679.46</v>
      </c>
      <c r="D19" s="25">
        <v>2278576.5</v>
      </c>
      <c r="E19" s="25"/>
      <c r="F19" s="25"/>
      <c r="G19" s="25"/>
      <c r="H19" s="25">
        <f t="shared" si="2"/>
        <v>3558255.96</v>
      </c>
    </row>
    <row r="20" spans="1:8" ht="42.75" customHeight="1">
      <c r="A20" s="8">
        <v>5</v>
      </c>
      <c r="B20" s="3" t="s">
        <v>10</v>
      </c>
      <c r="C20" s="25">
        <v>678127</v>
      </c>
      <c r="D20" s="25">
        <v>71935</v>
      </c>
      <c r="E20" s="25"/>
      <c r="F20" s="25"/>
      <c r="G20" s="25"/>
      <c r="H20" s="25">
        <f t="shared" si="2"/>
        <v>750062</v>
      </c>
    </row>
    <row r="21" spans="1:8" ht="48" customHeight="1">
      <c r="A21" s="5"/>
      <c r="B21" s="3" t="s">
        <v>4</v>
      </c>
      <c r="C21" s="25">
        <f>SUM(C16:C20)</f>
        <v>20599694.620000001</v>
      </c>
      <c r="D21" s="25">
        <f>SUM(D16:D20)</f>
        <v>11899154.550000001</v>
      </c>
      <c r="E21" s="27"/>
      <c r="F21" s="27"/>
      <c r="G21" s="27"/>
      <c r="H21" s="48">
        <f>SUM(C21:G21)</f>
        <v>32498849.170000002</v>
      </c>
    </row>
    <row r="22" spans="1:8" ht="39.75" customHeight="1">
      <c r="A22" s="49" t="s">
        <v>24</v>
      </c>
      <c r="B22" s="49"/>
      <c r="C22" s="49"/>
      <c r="D22" s="49"/>
      <c r="E22" s="2"/>
      <c r="F22" s="2"/>
      <c r="G22" s="2"/>
      <c r="H22" s="37"/>
    </row>
    <row r="23" spans="1:8" s="9" customFormat="1" ht="56.25" customHeight="1">
      <c r="A23" s="51" t="s">
        <v>3</v>
      </c>
      <c r="B23" s="52"/>
      <c r="C23" s="38" t="s">
        <v>37</v>
      </c>
      <c r="D23" s="38"/>
      <c r="E23" s="38"/>
      <c r="F23" s="38"/>
      <c r="G23" s="38"/>
      <c r="H23" s="38"/>
    </row>
    <row r="24" spans="1:8" s="11" customFormat="1" ht="71.25" customHeight="1">
      <c r="A24" s="10" t="s">
        <v>6</v>
      </c>
      <c r="B24" s="3"/>
      <c r="C24" s="39">
        <v>45962</v>
      </c>
      <c r="D24" s="39"/>
      <c r="E24" s="39"/>
      <c r="F24" s="39"/>
      <c r="G24" s="39"/>
      <c r="H24" s="39"/>
    </row>
    <row r="25" spans="1:8" ht="101.25">
      <c r="A25" s="12" t="s">
        <v>7</v>
      </c>
      <c r="B25" s="13" t="s">
        <v>8</v>
      </c>
      <c r="C25" s="14" t="s">
        <v>25</v>
      </c>
      <c r="D25" s="14" t="s">
        <v>26</v>
      </c>
      <c r="E25" s="14" t="s">
        <v>27</v>
      </c>
      <c r="F25" s="14"/>
      <c r="G25" s="14"/>
      <c r="H25" s="4" t="s">
        <v>4</v>
      </c>
    </row>
    <row r="26" spans="1:8" ht="54" customHeight="1">
      <c r="A26" s="15">
        <v>1</v>
      </c>
      <c r="B26" s="13" t="s">
        <v>0</v>
      </c>
      <c r="C26" s="28">
        <v>2205278.77</v>
      </c>
      <c r="D26" s="29">
        <v>9205786.5</v>
      </c>
      <c r="E26" s="29">
        <v>37720160.289999999</v>
      </c>
      <c r="F26" s="29"/>
      <c r="G26" s="29"/>
      <c r="H26" s="25">
        <f>SUM(C26:G26)</f>
        <v>49131225.560000002</v>
      </c>
    </row>
    <row r="27" spans="1:8" ht="54" customHeight="1">
      <c r="A27" s="15">
        <v>2</v>
      </c>
      <c r="B27" s="13" t="s">
        <v>1</v>
      </c>
      <c r="C27" s="28">
        <v>1000</v>
      </c>
      <c r="D27" s="30">
        <v>0</v>
      </c>
      <c r="E27" s="30">
        <v>1332900.3500000001</v>
      </c>
      <c r="F27" s="30"/>
      <c r="G27" s="30"/>
      <c r="H27" s="25">
        <f t="shared" ref="H27:H30" si="3">SUM(C27:G27)</f>
        <v>1333900.3500000001</v>
      </c>
    </row>
    <row r="28" spans="1:8" ht="54" customHeight="1">
      <c r="A28" s="15">
        <v>3</v>
      </c>
      <c r="B28" s="13" t="s">
        <v>9</v>
      </c>
      <c r="C28" s="28">
        <v>0</v>
      </c>
      <c r="D28" s="29">
        <v>0</v>
      </c>
      <c r="E28" s="29">
        <v>0</v>
      </c>
      <c r="F28" s="29"/>
      <c r="G28" s="29"/>
      <c r="H28" s="25">
        <f t="shared" si="3"/>
        <v>0</v>
      </c>
    </row>
    <row r="29" spans="1:8" ht="54" customHeight="1">
      <c r="A29" s="15">
        <v>4</v>
      </c>
      <c r="B29" s="13" t="s">
        <v>2</v>
      </c>
      <c r="C29" s="28">
        <v>4000</v>
      </c>
      <c r="D29" s="30">
        <v>0</v>
      </c>
      <c r="E29" s="30">
        <v>0</v>
      </c>
      <c r="F29" s="30"/>
      <c r="G29" s="30"/>
      <c r="H29" s="25">
        <f t="shared" si="3"/>
        <v>4000</v>
      </c>
    </row>
    <row r="30" spans="1:8" ht="54" customHeight="1">
      <c r="A30" s="15">
        <v>5</v>
      </c>
      <c r="B30" s="13" t="s">
        <v>10</v>
      </c>
      <c r="C30" s="28">
        <v>75500</v>
      </c>
      <c r="D30" s="30">
        <v>0</v>
      </c>
      <c r="E30" s="30">
        <v>607274.9</v>
      </c>
      <c r="F30" s="30"/>
      <c r="G30" s="30"/>
      <c r="H30" s="25">
        <f t="shared" si="3"/>
        <v>682774.9</v>
      </c>
    </row>
    <row r="31" spans="1:8" ht="54" customHeight="1">
      <c r="A31" s="16"/>
      <c r="B31" s="17" t="s">
        <v>4</v>
      </c>
      <c r="C31" s="26">
        <f>SUM(C26:C30)</f>
        <v>2285778.77</v>
      </c>
      <c r="D31" s="31">
        <f>SUM(D26:D30)</f>
        <v>9205786.5</v>
      </c>
      <c r="E31" s="31">
        <f>SUM(E26:E30)</f>
        <v>39660335.539999999</v>
      </c>
      <c r="F31" s="31"/>
      <c r="G31" s="31"/>
      <c r="H31" s="36">
        <f>SUM(C31:G31)</f>
        <v>51151900.810000002</v>
      </c>
    </row>
    <row r="32" spans="1:8" ht="49.5" customHeight="1">
      <c r="A32" s="45" t="s">
        <v>28</v>
      </c>
      <c r="B32" s="46"/>
      <c r="C32" s="46"/>
      <c r="D32" s="50"/>
      <c r="E32" s="32"/>
      <c r="F32" s="32"/>
      <c r="G32" s="32"/>
      <c r="H32" s="37"/>
    </row>
    <row r="33" spans="1:8" ht="53.25" customHeight="1">
      <c r="A33" s="18" t="s">
        <v>3</v>
      </c>
      <c r="B33" s="3"/>
      <c r="C33" s="38" t="s">
        <v>38</v>
      </c>
      <c r="D33" s="38"/>
      <c r="E33" s="38"/>
      <c r="F33" s="38"/>
      <c r="G33" s="38"/>
      <c r="H33" s="38"/>
    </row>
    <row r="34" spans="1:8" ht="43.5" customHeight="1">
      <c r="A34" s="18" t="s">
        <v>6</v>
      </c>
      <c r="B34" s="3"/>
      <c r="C34" s="39">
        <v>45962</v>
      </c>
      <c r="D34" s="39"/>
      <c r="E34" s="39"/>
      <c r="F34" s="39"/>
      <c r="G34" s="39"/>
      <c r="H34" s="39"/>
    </row>
    <row r="35" spans="1:8" ht="101.25">
      <c r="A35" s="12" t="s">
        <v>7</v>
      </c>
      <c r="B35" s="13" t="s">
        <v>8</v>
      </c>
      <c r="C35" s="14" t="s">
        <v>29</v>
      </c>
      <c r="D35" s="14" t="s">
        <v>30</v>
      </c>
      <c r="E35" s="14" t="s">
        <v>31</v>
      </c>
      <c r="F35" s="14"/>
      <c r="G35" s="14"/>
      <c r="H35" s="4" t="s">
        <v>4</v>
      </c>
    </row>
    <row r="36" spans="1:8" ht="52.5" customHeight="1">
      <c r="A36" s="15">
        <v>1</v>
      </c>
      <c r="B36" s="13" t="s">
        <v>0</v>
      </c>
      <c r="C36" s="25">
        <v>16981090.07</v>
      </c>
      <c r="D36" s="30">
        <v>3381907.79</v>
      </c>
      <c r="E36" s="29">
        <v>2281642.91</v>
      </c>
      <c r="F36" s="29"/>
      <c r="G36" s="29"/>
      <c r="H36" s="25">
        <f>SUM(C36:G36)</f>
        <v>22644640.77</v>
      </c>
    </row>
    <row r="37" spans="1:8" ht="52.5" customHeight="1">
      <c r="A37" s="15">
        <v>2</v>
      </c>
      <c r="B37" s="13" t="s">
        <v>1</v>
      </c>
      <c r="C37" s="25">
        <v>1970</v>
      </c>
      <c r="D37" s="30">
        <v>0</v>
      </c>
      <c r="E37" s="30">
        <v>0</v>
      </c>
      <c r="F37" s="30"/>
      <c r="G37" s="30"/>
      <c r="H37" s="25">
        <f t="shared" ref="H37:H40" si="4">SUM(C37:G37)</f>
        <v>1970</v>
      </c>
    </row>
    <row r="38" spans="1:8" ht="52.5" customHeight="1">
      <c r="A38" s="15">
        <v>3</v>
      </c>
      <c r="B38" s="13" t="s">
        <v>9</v>
      </c>
      <c r="C38" s="25">
        <v>716607.83</v>
      </c>
      <c r="D38" s="30">
        <v>118807</v>
      </c>
      <c r="E38" s="29">
        <v>11523.84</v>
      </c>
      <c r="F38" s="29"/>
      <c r="G38" s="29"/>
      <c r="H38" s="25">
        <f t="shared" si="4"/>
        <v>846938.66999999993</v>
      </c>
    </row>
    <row r="39" spans="1:8" ht="52.5" customHeight="1">
      <c r="A39" s="15">
        <v>4</v>
      </c>
      <c r="B39" s="13" t="s">
        <v>2</v>
      </c>
      <c r="C39" s="25">
        <v>0</v>
      </c>
      <c r="D39" s="30">
        <v>0</v>
      </c>
      <c r="E39" s="30">
        <v>0</v>
      </c>
      <c r="F39" s="30"/>
      <c r="G39" s="30"/>
      <c r="H39" s="25">
        <f t="shared" si="4"/>
        <v>0</v>
      </c>
    </row>
    <row r="40" spans="1:8" ht="52.5" customHeight="1">
      <c r="A40" s="15">
        <v>5</v>
      </c>
      <c r="B40" s="13" t="s">
        <v>10</v>
      </c>
      <c r="C40" s="25">
        <v>229076.75</v>
      </c>
      <c r="D40" s="30">
        <v>107535.5</v>
      </c>
      <c r="E40" s="30">
        <v>159483.5</v>
      </c>
      <c r="F40" s="30"/>
      <c r="G40" s="30"/>
      <c r="H40" s="25">
        <f t="shared" si="4"/>
        <v>496095.75</v>
      </c>
    </row>
    <row r="41" spans="1:8" ht="52.5" customHeight="1">
      <c r="A41" s="19"/>
      <c r="B41" s="20" t="s">
        <v>4</v>
      </c>
      <c r="C41" s="26">
        <f>SUM(C36:C40)</f>
        <v>17928744.649999999</v>
      </c>
      <c r="D41" s="31">
        <f>SUM(D36:D40)</f>
        <v>3608250.29</v>
      </c>
      <c r="E41" s="31">
        <f>SUM(E36:E40)</f>
        <v>2452650.25</v>
      </c>
      <c r="F41" s="33"/>
      <c r="G41" s="33"/>
      <c r="H41" s="40">
        <f>SUM(C41:G41)</f>
        <v>23989645.189999998</v>
      </c>
    </row>
    <row r="42" spans="1:8" ht="54" customHeight="1">
      <c r="A42" s="42" t="s">
        <v>32</v>
      </c>
      <c r="B42" s="43"/>
      <c r="C42" s="43"/>
      <c r="D42" s="44"/>
      <c r="E42" s="34"/>
      <c r="F42" s="34"/>
      <c r="G42" s="34"/>
      <c r="H42" s="41"/>
    </row>
    <row r="43" spans="1:8" ht="43.5" customHeight="1">
      <c r="A43" s="45" t="s">
        <v>33</v>
      </c>
      <c r="B43" s="46"/>
      <c r="C43" s="46"/>
      <c r="D43" s="46"/>
      <c r="E43" s="46"/>
      <c r="F43" s="46"/>
      <c r="G43" s="46"/>
      <c r="H43" s="47"/>
    </row>
    <row r="44" spans="1:8" ht="36" customHeight="1">
      <c r="A44" s="45" t="s">
        <v>12</v>
      </c>
      <c r="B44" s="46"/>
      <c r="C44" s="46"/>
      <c r="D44" s="47"/>
      <c r="E44" s="35"/>
      <c r="F44" s="35"/>
      <c r="G44" s="35"/>
      <c r="H44" s="21">
        <f>H6+H16+H26+H36</f>
        <v>117258725.552</v>
      </c>
    </row>
    <row r="45" spans="1:8" ht="36" customHeight="1">
      <c r="A45" s="45" t="s">
        <v>13</v>
      </c>
      <c r="B45" s="46"/>
      <c r="C45" s="46"/>
      <c r="D45" s="47"/>
      <c r="E45" s="35"/>
      <c r="F45" s="35"/>
      <c r="G45" s="35"/>
      <c r="H45" s="21">
        <f>H7+H17+H27+H37</f>
        <v>1361020.35</v>
      </c>
    </row>
    <row r="46" spans="1:8" ht="43.5" customHeight="1">
      <c r="A46" s="45" t="s">
        <v>14</v>
      </c>
      <c r="B46" s="46"/>
      <c r="C46" s="46"/>
      <c r="D46" s="47"/>
      <c r="E46" s="35"/>
      <c r="F46" s="35"/>
      <c r="G46" s="35"/>
      <c r="H46" s="21">
        <f>H8+H18+H28+H38</f>
        <v>15391371.43</v>
      </c>
    </row>
    <row r="47" spans="1:8" ht="42" customHeight="1">
      <c r="A47" s="45" t="s">
        <v>16</v>
      </c>
      <c r="B47" s="46"/>
      <c r="C47" s="46"/>
      <c r="D47" s="47"/>
      <c r="E47" s="35"/>
      <c r="F47" s="35"/>
      <c r="G47" s="35"/>
      <c r="H47" s="21">
        <f>H9+H19+H29+H39</f>
        <v>5650587.0700000003</v>
      </c>
    </row>
    <row r="48" spans="1:8" ht="48.75" customHeight="1">
      <c r="A48" s="45" t="s">
        <v>15</v>
      </c>
      <c r="B48" s="46"/>
      <c r="C48" s="46"/>
      <c r="D48" s="47"/>
      <c r="E48" s="35"/>
      <c r="F48" s="35"/>
      <c r="G48" s="35"/>
      <c r="H48" s="21">
        <f>H10+H20+H30+H40</f>
        <v>3178856.25</v>
      </c>
    </row>
    <row r="49" spans="1:8" ht="33.75">
      <c r="A49" s="38" t="s">
        <v>34</v>
      </c>
      <c r="B49" s="38"/>
      <c r="C49" s="38"/>
      <c r="D49" s="38"/>
      <c r="E49" s="22"/>
      <c r="F49" s="22"/>
      <c r="G49" s="22"/>
      <c r="H49" s="36">
        <f>SUM(H44:H48)</f>
        <v>142840560.65199998</v>
      </c>
    </row>
    <row r="50" spans="1:8" ht="33.75">
      <c r="A50" s="38"/>
      <c r="B50" s="38"/>
      <c r="C50" s="38"/>
      <c r="D50" s="38"/>
      <c r="E50" s="23"/>
      <c r="F50" s="23"/>
      <c r="G50" s="23"/>
      <c r="H50" s="37"/>
    </row>
  </sheetData>
  <mergeCells count="32">
    <mergeCell ref="A4:B4"/>
    <mergeCell ref="C4:H4"/>
    <mergeCell ref="A1:B1"/>
    <mergeCell ref="C1:H1"/>
    <mergeCell ref="A2:H2"/>
    <mergeCell ref="A3:B3"/>
    <mergeCell ref="C3:H3"/>
    <mergeCell ref="H11:H12"/>
    <mergeCell ref="A12:D12"/>
    <mergeCell ref="A13:B13"/>
    <mergeCell ref="C13:H13"/>
    <mergeCell ref="A14:B14"/>
    <mergeCell ref="C14:H14"/>
    <mergeCell ref="H21:H22"/>
    <mergeCell ref="A22:D22"/>
    <mergeCell ref="C23:H23"/>
    <mergeCell ref="C24:H24"/>
    <mergeCell ref="H31:H32"/>
    <mergeCell ref="A32:D32"/>
    <mergeCell ref="A23:B23"/>
    <mergeCell ref="H49:H50"/>
    <mergeCell ref="C33:H33"/>
    <mergeCell ref="C34:H34"/>
    <mergeCell ref="H41:H42"/>
    <mergeCell ref="A42:D42"/>
    <mergeCell ref="A43:H43"/>
    <mergeCell ref="A44:D44"/>
    <mergeCell ref="A45:D45"/>
    <mergeCell ref="A46:D46"/>
    <mergeCell ref="A47:D47"/>
    <mergeCell ref="A48:D48"/>
    <mergeCell ref="A49:D50"/>
  </mergeCells>
  <pageMargins left="0.45" right="0.70866141732283472" top="0.74803149606299213" bottom="0.74803149606299213" header="0.31496062992125984" footer="0.31496062992125984"/>
  <pageSetup scale="3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Roorkee Circle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2004-06-17T22:21:02Z</cp:lastPrinted>
  <dcterms:created xsi:type="dcterms:W3CDTF">2006-09-16T00:00:00Z</dcterms:created>
  <dcterms:modified xsi:type="dcterms:W3CDTF">2025-12-17T07:35:49Z</dcterms:modified>
</cp:coreProperties>
</file>